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A744985C-5B31-466B-9ADE-89BACDF2C4E5}" xr6:coauthVersionLast="47" xr6:coauthVersionMax="47" xr10:uidLastSave="{00000000-0000-0000-0000-000000000000}"/>
  <bookViews>
    <workbookView xWindow="28680" yWindow="0" windowWidth="29040" windowHeight="15720" xr2:uid="{A17BEB99-442D-4749-AB6B-D29AD4A72A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0" i="1" l="1"/>
  <c r="H70" i="1"/>
  <c r="G70" i="1"/>
  <c r="F70" i="1"/>
  <c r="D70" i="1"/>
  <c r="C70" i="1"/>
  <c r="I69" i="1"/>
  <c r="E69" i="1"/>
  <c r="I68" i="1"/>
  <c r="E68" i="1"/>
  <c r="I67" i="1"/>
  <c r="E67" i="1"/>
  <c r="I66" i="1"/>
  <c r="E66" i="1"/>
  <c r="I65" i="1"/>
  <c r="E65" i="1"/>
  <c r="I64" i="1"/>
  <c r="E64" i="1"/>
  <c r="J62" i="1"/>
  <c r="H62" i="1"/>
  <c r="G62" i="1"/>
  <c r="F62" i="1"/>
  <c r="D62" i="1"/>
  <c r="C62" i="1"/>
  <c r="I61" i="1"/>
  <c r="E61" i="1"/>
  <c r="I60" i="1"/>
  <c r="E60" i="1"/>
  <c r="I59" i="1"/>
  <c r="E59" i="1"/>
  <c r="I58" i="1"/>
  <c r="E58" i="1"/>
  <c r="I57" i="1"/>
  <c r="E57" i="1"/>
  <c r="I56" i="1"/>
  <c r="E56" i="1"/>
  <c r="I55" i="1"/>
  <c r="E55" i="1"/>
  <c r="I54" i="1"/>
  <c r="E54" i="1"/>
  <c r="I53" i="1"/>
  <c r="E53" i="1"/>
  <c r="J51" i="1"/>
  <c r="H51" i="1"/>
  <c r="G51" i="1"/>
  <c r="F51" i="1"/>
  <c r="D51" i="1"/>
  <c r="C51" i="1"/>
  <c r="I50" i="1"/>
  <c r="E50" i="1"/>
  <c r="I49" i="1"/>
  <c r="E49" i="1"/>
  <c r="I48" i="1"/>
  <c r="E48" i="1"/>
  <c r="I47" i="1"/>
  <c r="E47" i="1"/>
  <c r="I46" i="1"/>
  <c r="E46" i="1"/>
  <c r="I45" i="1"/>
  <c r="E45" i="1"/>
  <c r="I44" i="1"/>
  <c r="E44" i="1"/>
  <c r="I43" i="1"/>
  <c r="E43" i="1"/>
  <c r="I42" i="1"/>
  <c r="E42" i="1"/>
  <c r="I41" i="1"/>
  <c r="E41" i="1"/>
  <c r="I40" i="1"/>
  <c r="E40" i="1"/>
  <c r="I39" i="1"/>
  <c r="E39" i="1"/>
  <c r="I38" i="1"/>
  <c r="E38" i="1"/>
  <c r="I37" i="1"/>
  <c r="E37" i="1"/>
  <c r="I36" i="1"/>
  <c r="E36" i="1"/>
  <c r="I35" i="1"/>
  <c r="E35" i="1"/>
  <c r="I34" i="1"/>
  <c r="E34" i="1"/>
  <c r="I33" i="1"/>
  <c r="E33" i="1"/>
  <c r="I32" i="1"/>
  <c r="E32" i="1"/>
  <c r="I31" i="1"/>
  <c r="E31" i="1"/>
  <c r="I30" i="1"/>
  <c r="E30" i="1"/>
  <c r="J28" i="1"/>
  <c r="H28" i="1"/>
  <c r="G28" i="1"/>
  <c r="F28" i="1"/>
  <c r="D28" i="1"/>
  <c r="C28" i="1"/>
  <c r="I27" i="1"/>
  <c r="E27" i="1"/>
  <c r="I26" i="1"/>
  <c r="E26" i="1"/>
  <c r="J24" i="1"/>
  <c r="H24" i="1"/>
  <c r="G24" i="1"/>
  <c r="F24" i="1"/>
  <c r="D24" i="1"/>
  <c r="C24" i="1"/>
  <c r="I23" i="1"/>
  <c r="E23" i="1"/>
  <c r="J21" i="1"/>
  <c r="J71" i="1" s="1"/>
  <c r="H21" i="1"/>
  <c r="G21" i="1"/>
  <c r="F21" i="1"/>
  <c r="D21" i="1"/>
  <c r="C21" i="1"/>
  <c r="C71" i="1" s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F71" i="1" l="1"/>
  <c r="I24" i="1"/>
  <c r="I70" i="1"/>
  <c r="I51" i="1"/>
  <c r="E70" i="1"/>
  <c r="I28" i="1"/>
  <c r="E62" i="1"/>
  <c r="E24" i="1"/>
  <c r="I62" i="1"/>
  <c r="E51" i="1"/>
  <c r="E28" i="1"/>
  <c r="H71" i="1"/>
  <c r="I21" i="1"/>
  <c r="G71" i="1"/>
  <c r="D71" i="1"/>
  <c r="E71" i="1" s="1"/>
  <c r="E21" i="1"/>
  <c r="I71" i="1" l="1"/>
</calcChain>
</file>

<file path=xl/sharedStrings.xml><?xml version="1.0" encoding="utf-8"?>
<sst xmlns="http://schemas.openxmlformats.org/spreadsheetml/2006/main" count="81" uniqueCount="75">
  <si>
    <t>Sr No</t>
  </si>
  <si>
    <t>Name of the Bank</t>
  </si>
  <si>
    <t>Digital coverage for individuals (Savings Accounts)</t>
  </si>
  <si>
    <t>Digital coverage for Businesses (Current Accounts)</t>
  </si>
  <si>
    <t>Eligible Operative Savings Accounts</t>
  </si>
  <si>
    <t>Coverage with at least one of the digital modes of payment (Debit/ RuPay cards, Internet banking, Mobile banking, UPI, USSD, AEPS)</t>
  </si>
  <si>
    <t>No. of Operative SB Accounts ineligible for digital coverage as per bank's Board approved policies</t>
  </si>
  <si>
    <t>Total No. of Eligible Operative Current/ Business Accounts (C.)</t>
  </si>
  <si>
    <t>Out of (C.)    covered with at least one of facilities - Net Banking/ POS/ QR/ Mobile Banking</t>
  </si>
  <si>
    <t>No. of Operative Current/ Business Accounts ineligible for digital coverage as per bank's Board approved policies</t>
  </si>
  <si>
    <t>No. of Accounts       (A)</t>
  </si>
  <si>
    <t>OUT of (A) Total No. of Accounts covered</t>
  </si>
  <si>
    <t>% coverage</t>
  </si>
  <si>
    <t>No. of accounts covered</t>
  </si>
  <si>
    <t xml:space="preserve"> 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</si>
  <si>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</si>
  <si>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</si>
  <si>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</si>
  <si>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</si>
  <si>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</si>
  <si>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</si>
  <si>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</si>
  <si>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</si>
  <si>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</si>
  <si>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</si>
  <si>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</si>
  <si>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</si>
  <si>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</si>
  <si>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</si>
  <si>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</si>
  <si>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</si>
  <si>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</si>
  <si>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</si>
  <si>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</si>
  <si>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</si>
  <si>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</si>
  <si>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</si>
  <si>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</si>
  <si>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</si>
  <si>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</si>
  <si>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</si>
  <si>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</si>
  <si>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</si>
  <si>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</si>
  <si>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</si>
  <si>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</si>
  <si>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</si>
  <si>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</si>
  <si>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</si>
  <si>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</si>
  <si>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</si>
  <si>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</si>
  <si>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</si>
  <si>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</si>
  <si>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</si>
  <si>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</si>
  <si>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</si>
  <si>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</si>
  <si>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</si>
  <si>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</si>
  <si>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</si>
  <si>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</si>
  <si>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</si>
  <si>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</si>
  <si>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</si>
  <si>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</si>
  <si>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</si>
  <si>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</si>
  <si>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</si>
  <si>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</si>
  <si>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</si>
  <si>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</si>
  <si>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Annexure - P</t>
  </si>
  <si>
    <t>Expanding and Deepening of Digital Payments Ecosystem</t>
  </si>
  <si>
    <t>Source: Member 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</si>
</sst>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color theme="1"/>
      <name val="Arial Black"/>
      <family val="2"/>
    </font>
    <font>
      <sz val="10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24"/>
      <color theme="1"/>
      <name val="Arial Black"/>
      <family val="2"/>
    </font>
    <font>
      <b/>
      <sz val="20"/>
      <color theme="1"/>
      <name val="Arial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9C650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/>
    <xf numFmtId="0" fontId="12" fillId="0" borderId="0" applyNumberFormat="0" applyFill="0" applyBorder="0" applyAlignment="0" applyProtection="0"/>
    <xf numFmtId="0" fontId="13" fillId="0" borderId="28" applyNumberFormat="0" applyFill="0" applyAlignment="0" applyProtection="0"/>
    <xf numFmtId="0" fontId="14" fillId="0" borderId="29" applyNumberFormat="0" applyFill="0" applyAlignment="0" applyProtection="0"/>
    <xf numFmtId="0" fontId="15" fillId="0" borderId="30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6" borderId="31" applyNumberFormat="0" applyAlignment="0" applyProtection="0"/>
    <xf numFmtId="0" fontId="19" fillId="7" borderId="32" applyNumberFormat="0" applyAlignment="0" applyProtection="0"/>
    <xf numFmtId="0" fontId="20" fillId="7" borderId="31" applyNumberFormat="0" applyAlignment="0" applyProtection="0"/>
    <xf numFmtId="0" fontId="21" fillId="0" borderId="33" applyNumberFormat="0" applyFill="0" applyAlignment="0" applyProtection="0"/>
    <xf numFmtId="0" fontId="22" fillId="8" borderId="34" applyNumberFormat="0" applyAlignment="0" applyProtection="0"/>
    <xf numFmtId="0" fontId="23" fillId="0" borderId="0" applyNumberFormat="0" applyFill="0" applyBorder="0" applyAlignment="0" applyProtection="0"/>
    <xf numFmtId="0" fontId="11" fillId="9" borderId="35" applyNumberFormat="0" applyFont="0" applyAlignment="0" applyProtection="0"/>
    <xf numFmtId="0" fontId="24" fillId="0" borderId="0" applyNumberFormat="0" applyFill="0" applyBorder="0" applyAlignment="0" applyProtection="0"/>
    <xf numFmtId="0" fontId="1" fillId="0" borderId="36" applyNumberFormat="0" applyFill="0" applyAlignment="0" applyProtection="0"/>
    <xf numFmtId="0" fontId="25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25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25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25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25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25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26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5" fillId="33" borderId="0" applyNumberFormat="0" applyBorder="0" applyAlignment="0" applyProtection="0"/>
  </cellStyleXfs>
  <cellXfs count="55">
    <xf numFmtId="0" fontId="0" fillId="0" borderId="0" xfId="0"/>
    <xf numFmtId="0" fontId="2" fillId="0" borderId="0" xfId="1" applyAlignment="1">
      <alignment horizontal="center" vertical="center"/>
    </xf>
    <xf numFmtId="0" fontId="2" fillId="0" borderId="0" xfId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5" fillId="0" borderId="12" xfId="0" applyFont="1" applyBorder="1"/>
    <xf numFmtId="0" fontId="5" fillId="0" borderId="0" xfId="0" applyFont="1"/>
    <xf numFmtId="0" fontId="6" fillId="0" borderId="12" xfId="0" applyFont="1" applyBorder="1"/>
    <xf numFmtId="0" fontId="6" fillId="0" borderId="12" xfId="0" applyFont="1" applyBorder="1" applyAlignment="1">
      <alignment horizontal="left"/>
    </xf>
    <xf numFmtId="2" fontId="6" fillId="0" borderId="12" xfId="0" applyNumberFormat="1" applyFont="1" applyBorder="1"/>
    <xf numFmtId="0" fontId="6" fillId="0" borderId="0" xfId="0" applyFont="1"/>
    <xf numFmtId="0" fontId="7" fillId="0" borderId="12" xfId="0" applyFont="1" applyBorder="1"/>
    <xf numFmtId="2" fontId="7" fillId="0" borderId="12" xfId="0" applyNumberFormat="1" applyFont="1" applyBorder="1"/>
    <xf numFmtId="0" fontId="7" fillId="0" borderId="0" xfId="0" applyFont="1"/>
    <xf numFmtId="0" fontId="1" fillId="0" borderId="12" xfId="0" applyFont="1" applyBorder="1"/>
    <xf numFmtId="2" fontId="1" fillId="0" borderId="12" xfId="0" applyNumberFormat="1" applyFont="1" applyBorder="1"/>
    <xf numFmtId="0" fontId="1" fillId="0" borderId="0" xfId="0" applyFont="1"/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2" xfId="0" applyFont="1" applyBorder="1"/>
    <xf numFmtId="0" fontId="7" fillId="0" borderId="12" xfId="0" applyFont="1" applyBorder="1" applyAlignment="1">
      <alignment horizontal="center"/>
    </xf>
    <xf numFmtId="0" fontId="7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0" fontId="9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2" builtinId="34" customBuiltin="1"/>
    <cellStyle name="20% - Accent3" xfId="25" builtinId="38" customBuiltin="1"/>
    <cellStyle name="20% - Accent4" xfId="28" builtinId="42" customBuiltin="1"/>
    <cellStyle name="20% - Accent5" xfId="31" builtinId="46" customBuiltin="1"/>
    <cellStyle name="20% - Accent6" xfId="34" builtinId="50" customBuiltin="1"/>
    <cellStyle name="40% - Accent1" xfId="20" builtinId="31" customBuiltin="1"/>
    <cellStyle name="40% - Accent2" xfId="23" builtinId="35" customBuiltin="1"/>
    <cellStyle name="40% - Accent3" xfId="26" builtinId="39" customBuiltin="1"/>
    <cellStyle name="40% - Accent4" xfId="29" builtinId="43" customBuiltin="1"/>
    <cellStyle name="40% - Accent5" xfId="32" builtinId="47" customBuiltin="1"/>
    <cellStyle name="40% - Accent6" xfId="35" builtinId="51" customBuiltin="1"/>
    <cellStyle name="60% - Accent1 2" xfId="37" xr:uid="{EDC97344-D77E-45F4-B9F8-5E0967204C36}"/>
    <cellStyle name="60% - Accent2 2" xfId="38" xr:uid="{3D1F5E56-9500-465E-A5C1-331D9BE2B3E2}"/>
    <cellStyle name="60% - Accent3 2" xfId="39" xr:uid="{B503D0FB-A9CE-4BD4-8BB5-E37CF25FE798}"/>
    <cellStyle name="60% - Accent4 2" xfId="40" xr:uid="{850FB73B-23BE-47AF-BF0D-F804E537BD8E}"/>
    <cellStyle name="60% - Accent5 2" xfId="41" xr:uid="{5B22CC1C-57B9-40AB-889B-D556E56F69E8}"/>
    <cellStyle name="60% - Accent6 2" xfId="42" xr:uid="{033E2500-9586-4C2E-99D0-B1AF6DCFEC0D}"/>
    <cellStyle name="Accent1" xfId="18" builtinId="29" customBuiltin="1"/>
    <cellStyle name="Accent2" xfId="21" builtinId="33" customBuiltin="1"/>
    <cellStyle name="Accent3" xfId="24" builtinId="37" customBuiltin="1"/>
    <cellStyle name="Accent4" xfId="27" builtinId="41" customBuiltin="1"/>
    <cellStyle name="Accent5" xfId="30" builtinId="45" customBuiltin="1"/>
    <cellStyle name="Accent6" xfId="33" builtinId="49" customBuiltin="1"/>
    <cellStyle name="Bad" xfId="8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9" builtinId="20" customBuiltin="1"/>
    <cellStyle name="Linked Cell" xfId="12" builtinId="24" customBuiltin="1"/>
    <cellStyle name="Neutral 2" xfId="36" xr:uid="{866927B5-F9BD-43DE-95B2-94E0B26B62AF}"/>
    <cellStyle name="Normal" xfId="0" builtinId="0"/>
    <cellStyle name="Normal 2" xfId="1" xr:uid="{BBB6C7CE-AB4E-4634-A624-6396B3DF510C}"/>
    <cellStyle name="Note" xfId="15" builtinId="10" customBuiltin="1"/>
    <cellStyle name="Output" xfId="10" builtinId="21" customBuiltin="1"/>
    <cellStyle name="Title" xfId="2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EBD7E-2679-4828-ABE3-CE6B67540098}">
  <sheetPr>
    <pageSetUpPr fitToPage="1"/>
  </sheetPr>
  <dimension ref="A1:J72"/>
  <sheetViews>
    <sheetView tabSelected="1" workbookViewId="0">
      <selection sqref="A1:J72"/>
    </sheetView>
  </sheetViews>
  <sheetFormatPr defaultRowHeight="15" x14ac:dyDescent="0.25"/>
  <cols>
    <col min="1" max="1" width="6.28515625" customWidth="1"/>
    <col min="2" max="2" width="29.85546875" bestFit="1" customWidth="1"/>
    <col min="3" max="3" width="13" customWidth="1"/>
    <col min="4" max="4" width="16.140625" customWidth="1"/>
    <col min="5" max="5" width="12.5703125" customWidth="1"/>
    <col min="6" max="6" width="18.5703125" customWidth="1"/>
    <col min="7" max="7" width="14.5703125" customWidth="1"/>
    <col min="8" max="8" width="16.85546875" customWidth="1"/>
    <col min="9" max="9" width="13.7109375" customWidth="1"/>
    <col min="10" max="10" width="20.7109375" customWidth="1"/>
  </cols>
  <sheetData>
    <row r="1" spans="1:10" ht="36.75" x14ac:dyDescent="0.25">
      <c r="A1" s="24" t="s">
        <v>72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26.25" x14ac:dyDescent="0.25">
      <c r="A2" s="25" t="s">
        <v>73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5.75" thickBot="1" x14ac:dyDescent="0.3">
      <c r="B3" s="1"/>
      <c r="D3" s="2"/>
      <c r="E3" s="2"/>
      <c r="F3" s="2"/>
      <c r="G3" s="2"/>
      <c r="H3" s="2"/>
      <c r="I3" s="2"/>
      <c r="J3" s="2"/>
    </row>
    <row r="4" spans="1:10" x14ac:dyDescent="0.25">
      <c r="A4" s="52" t="s">
        <v>0</v>
      </c>
      <c r="B4" s="52" t="s">
        <v>1</v>
      </c>
      <c r="C4" s="28" t="s">
        <v>2</v>
      </c>
      <c r="D4" s="28"/>
      <c r="E4" s="28"/>
      <c r="F4" s="29"/>
      <c r="G4" s="32" t="s">
        <v>3</v>
      </c>
      <c r="H4" s="28"/>
      <c r="I4" s="28"/>
      <c r="J4" s="29"/>
    </row>
    <row r="5" spans="1:10" ht="15.75" thickBot="1" x14ac:dyDescent="0.3">
      <c r="A5" s="53"/>
      <c r="B5" s="53"/>
      <c r="C5" s="30"/>
      <c r="D5" s="30"/>
      <c r="E5" s="30"/>
      <c r="F5" s="31"/>
      <c r="G5" s="33"/>
      <c r="H5" s="34"/>
      <c r="I5" s="34"/>
      <c r="J5" s="35"/>
    </row>
    <row r="6" spans="1:10" s="3" customFormat="1" ht="51" customHeight="1" thickBot="1" x14ac:dyDescent="0.3">
      <c r="A6" s="53"/>
      <c r="B6" s="53"/>
      <c r="C6" s="17" t="s">
        <v>4</v>
      </c>
      <c r="D6" s="46" t="s">
        <v>5</v>
      </c>
      <c r="E6" s="47"/>
      <c r="F6" s="48" t="s">
        <v>6</v>
      </c>
      <c r="G6" s="49" t="s">
        <v>7</v>
      </c>
      <c r="H6" s="26" t="s">
        <v>8</v>
      </c>
      <c r="I6" s="27"/>
      <c r="J6" s="43" t="s">
        <v>9</v>
      </c>
    </row>
    <row r="7" spans="1:10" s="3" customFormat="1" x14ac:dyDescent="0.25">
      <c r="A7" s="53"/>
      <c r="B7" s="53"/>
      <c r="C7" s="41" t="s">
        <v>10</v>
      </c>
      <c r="D7" s="38" t="s">
        <v>11</v>
      </c>
      <c r="E7" s="39" t="s">
        <v>12</v>
      </c>
      <c r="F7" s="44"/>
      <c r="G7" s="50"/>
      <c r="H7" s="36" t="s">
        <v>13</v>
      </c>
      <c r="I7" s="36" t="s">
        <v>12</v>
      </c>
      <c r="J7" s="44"/>
    </row>
    <row r="8" spans="1:10" s="4" customFormat="1" ht="53.25" customHeight="1" thickBot="1" x14ac:dyDescent="0.3">
      <c r="A8" s="54"/>
      <c r="B8" s="54"/>
      <c r="C8" s="42"/>
      <c r="D8" s="37"/>
      <c r="E8" s="40"/>
      <c r="F8" s="45"/>
      <c r="G8" s="51"/>
      <c r="H8" s="37"/>
      <c r="I8" s="37"/>
      <c r="J8" s="45"/>
    </row>
    <row r="9" spans="1:10" s="6" customFormat="1" ht="19.5" x14ac:dyDescent="0.4">
      <c r="A9" s="5"/>
      <c r="B9" s="19" t="s">
        <v>14</v>
      </c>
      <c r="C9" s="19"/>
      <c r="D9" s="19"/>
      <c r="E9" s="19"/>
      <c r="F9" s="19"/>
      <c r="G9" s="19"/>
      <c r="H9" s="19"/>
      <c r="I9" s="19"/>
      <c r="J9" s="19"/>
    </row>
    <row r="10" spans="1:10" s="10" customFormat="1" ht="13.5" x14ac:dyDescent="0.25">
      <c r="A10" s="7">
        <v>1</v>
      </c>
      <c r="B10" s="8" t="s">
        <v>15</v>
      </c>
      <c r="C10" s="7">
        <v>13436761</v>
      </c>
      <c r="D10" s="7">
        <v>13436761</v>
      </c>
      <c r="E10" s="9">
        <f t="shared" ref="E10:E21" si="0">(D10/C10)*100</f>
        <v>100</v>
      </c>
      <c r="F10" s="7">
        <v>16474059</v>
      </c>
      <c r="G10" s="7">
        <v>192305</v>
      </c>
      <c r="H10" s="7">
        <v>192305</v>
      </c>
      <c r="I10" s="9">
        <f t="shared" ref="I10:I21" si="1">(H10/G10)*100</f>
        <v>100</v>
      </c>
      <c r="J10" s="7">
        <v>323845</v>
      </c>
    </row>
    <row r="11" spans="1:10" s="10" customFormat="1" ht="13.5" x14ac:dyDescent="0.25">
      <c r="A11" s="7">
        <v>2</v>
      </c>
      <c r="B11" s="8" t="s">
        <v>16</v>
      </c>
      <c r="C11" s="7">
        <v>3188496</v>
      </c>
      <c r="D11" s="7">
        <v>3188496</v>
      </c>
      <c r="E11" s="9">
        <f t="shared" si="0"/>
        <v>100</v>
      </c>
      <c r="F11" s="7">
        <v>0</v>
      </c>
      <c r="G11" s="7">
        <v>33856</v>
      </c>
      <c r="H11" s="7">
        <v>33856</v>
      </c>
      <c r="I11" s="9">
        <f t="shared" si="1"/>
        <v>100</v>
      </c>
      <c r="J11" s="7">
        <v>2</v>
      </c>
    </row>
    <row r="12" spans="1:10" s="10" customFormat="1" ht="13.5" x14ac:dyDescent="0.25">
      <c r="A12" s="7">
        <v>3</v>
      </c>
      <c r="B12" s="8" t="s">
        <v>17</v>
      </c>
      <c r="C12" s="7">
        <v>442050</v>
      </c>
      <c r="D12" s="7">
        <v>442050</v>
      </c>
      <c r="E12" s="9">
        <f t="shared" si="0"/>
        <v>100</v>
      </c>
      <c r="F12" s="7">
        <v>3417</v>
      </c>
      <c r="G12" s="7">
        <v>12802</v>
      </c>
      <c r="H12" s="7">
        <v>12802</v>
      </c>
      <c r="I12" s="9">
        <f t="shared" si="1"/>
        <v>100</v>
      </c>
      <c r="J12" s="7">
        <v>923</v>
      </c>
    </row>
    <row r="13" spans="1:10" s="10" customFormat="1" ht="13.5" x14ac:dyDescent="0.25">
      <c r="A13" s="7">
        <v>4</v>
      </c>
      <c r="B13" s="8" t="s">
        <v>18</v>
      </c>
      <c r="C13" s="7">
        <v>1136831</v>
      </c>
      <c r="D13" s="7">
        <v>1136831</v>
      </c>
      <c r="E13" s="9">
        <f t="shared" si="0"/>
        <v>100</v>
      </c>
      <c r="F13" s="7">
        <v>216</v>
      </c>
      <c r="G13" s="7">
        <v>62312</v>
      </c>
      <c r="H13" s="7">
        <v>62312</v>
      </c>
      <c r="I13" s="9">
        <f t="shared" si="1"/>
        <v>100</v>
      </c>
      <c r="J13" s="7">
        <v>0</v>
      </c>
    </row>
    <row r="14" spans="1:10" s="10" customFormat="1" ht="13.5" x14ac:dyDescent="0.25">
      <c r="A14" s="7">
        <v>5</v>
      </c>
      <c r="B14" s="8" t="s">
        <v>19</v>
      </c>
      <c r="C14" s="7">
        <v>2160317</v>
      </c>
      <c r="D14" s="7">
        <v>2160317</v>
      </c>
      <c r="E14" s="9">
        <f t="shared" si="0"/>
        <v>100</v>
      </c>
      <c r="F14" s="7">
        <v>13378</v>
      </c>
      <c r="G14" s="7">
        <v>44438</v>
      </c>
      <c r="H14" s="7">
        <v>44438</v>
      </c>
      <c r="I14" s="9">
        <f t="shared" si="1"/>
        <v>100</v>
      </c>
      <c r="J14" s="7">
        <v>8795</v>
      </c>
    </row>
    <row r="15" spans="1:10" s="10" customFormat="1" ht="13.5" x14ac:dyDescent="0.25">
      <c r="A15" s="7">
        <v>6</v>
      </c>
      <c r="B15" s="8" t="s">
        <v>20</v>
      </c>
      <c r="C15" s="7">
        <v>934419</v>
      </c>
      <c r="D15" s="7">
        <v>934419</v>
      </c>
      <c r="E15" s="9">
        <f t="shared" si="0"/>
        <v>100</v>
      </c>
      <c r="F15" s="7">
        <v>41525</v>
      </c>
      <c r="G15" s="7">
        <v>40471</v>
      </c>
      <c r="H15" s="7">
        <v>40471</v>
      </c>
      <c r="I15" s="9">
        <f t="shared" si="1"/>
        <v>100</v>
      </c>
      <c r="J15" s="7">
        <v>0</v>
      </c>
    </row>
    <row r="16" spans="1:10" s="10" customFormat="1" ht="13.5" x14ac:dyDescent="0.25">
      <c r="A16" s="7">
        <v>7</v>
      </c>
      <c r="B16" s="8" t="s">
        <v>21</v>
      </c>
      <c r="C16" s="7">
        <v>569508</v>
      </c>
      <c r="D16" s="7">
        <v>569508</v>
      </c>
      <c r="E16" s="9">
        <f t="shared" si="0"/>
        <v>100</v>
      </c>
      <c r="F16" s="7">
        <v>85783</v>
      </c>
      <c r="G16" s="7">
        <v>22591</v>
      </c>
      <c r="H16" s="7">
        <v>22591</v>
      </c>
      <c r="I16" s="9">
        <f t="shared" si="1"/>
        <v>100</v>
      </c>
      <c r="J16" s="7">
        <v>8</v>
      </c>
    </row>
    <row r="17" spans="1:10" s="10" customFormat="1" ht="13.5" x14ac:dyDescent="0.25">
      <c r="A17" s="7">
        <v>8</v>
      </c>
      <c r="B17" s="8" t="s">
        <v>22</v>
      </c>
      <c r="C17" s="7">
        <v>1382497</v>
      </c>
      <c r="D17" s="7">
        <v>1382497</v>
      </c>
      <c r="E17" s="9">
        <f t="shared" si="0"/>
        <v>100</v>
      </c>
      <c r="F17" s="7">
        <v>153614</v>
      </c>
      <c r="G17" s="7">
        <v>41019</v>
      </c>
      <c r="H17" s="7">
        <v>41019</v>
      </c>
      <c r="I17" s="9">
        <f t="shared" si="1"/>
        <v>100</v>
      </c>
      <c r="J17" s="7">
        <v>3486</v>
      </c>
    </row>
    <row r="18" spans="1:10" s="10" customFormat="1" ht="13.5" x14ac:dyDescent="0.25">
      <c r="A18" s="7">
        <v>9</v>
      </c>
      <c r="B18" s="8" t="s">
        <v>23</v>
      </c>
      <c r="C18" s="7">
        <v>99683</v>
      </c>
      <c r="D18" s="7">
        <v>99683</v>
      </c>
      <c r="E18" s="9">
        <f t="shared" si="0"/>
        <v>100</v>
      </c>
      <c r="F18" s="7">
        <v>0</v>
      </c>
      <c r="G18" s="7">
        <v>3405</v>
      </c>
      <c r="H18" s="7">
        <v>3405</v>
      </c>
      <c r="I18" s="9">
        <f t="shared" si="1"/>
        <v>100</v>
      </c>
      <c r="J18" s="7">
        <v>0</v>
      </c>
    </row>
    <row r="19" spans="1:10" s="10" customFormat="1" ht="13.5" x14ac:dyDescent="0.25">
      <c r="A19" s="7">
        <v>10</v>
      </c>
      <c r="B19" s="8" t="s">
        <v>24</v>
      </c>
      <c r="C19" s="7">
        <v>2728626</v>
      </c>
      <c r="D19" s="7">
        <v>2728626</v>
      </c>
      <c r="E19" s="9">
        <f t="shared" si="0"/>
        <v>100</v>
      </c>
      <c r="F19" s="7">
        <v>53749</v>
      </c>
      <c r="G19" s="7">
        <v>80114</v>
      </c>
      <c r="H19" s="7">
        <v>80114</v>
      </c>
      <c r="I19" s="9">
        <f t="shared" si="1"/>
        <v>100</v>
      </c>
      <c r="J19" s="7">
        <v>6270</v>
      </c>
    </row>
    <row r="20" spans="1:10" s="10" customFormat="1" ht="13.5" x14ac:dyDescent="0.25">
      <c r="A20" s="7">
        <v>11</v>
      </c>
      <c r="B20" s="8" t="s">
        <v>25</v>
      </c>
      <c r="C20" s="7">
        <v>601361</v>
      </c>
      <c r="D20" s="7">
        <v>601361</v>
      </c>
      <c r="E20" s="9">
        <f t="shared" si="0"/>
        <v>100</v>
      </c>
      <c r="F20" s="7">
        <v>4476</v>
      </c>
      <c r="G20" s="7">
        <v>18637</v>
      </c>
      <c r="H20" s="7">
        <v>18637</v>
      </c>
      <c r="I20" s="9">
        <f t="shared" si="1"/>
        <v>100</v>
      </c>
      <c r="J20" s="7">
        <v>811</v>
      </c>
    </row>
    <row r="21" spans="1:10" s="13" customFormat="1" ht="17.25" x14ac:dyDescent="0.3">
      <c r="A21" s="20" t="s">
        <v>26</v>
      </c>
      <c r="B21" s="21"/>
      <c r="C21" s="11">
        <f>SUM(C10:C20)</f>
        <v>26680549</v>
      </c>
      <c r="D21" s="11">
        <f>SUM(D10:D20)</f>
        <v>26680549</v>
      </c>
      <c r="E21" s="12">
        <f t="shared" si="0"/>
        <v>100</v>
      </c>
      <c r="F21" s="11">
        <f>SUM(F10:F20)</f>
        <v>16830217</v>
      </c>
      <c r="G21" s="11">
        <f>SUM(G10:G20)</f>
        <v>551950</v>
      </c>
      <c r="H21" s="11">
        <f>SUM(H10:H20)</f>
        <v>551950</v>
      </c>
      <c r="I21" s="12">
        <f t="shared" si="1"/>
        <v>100</v>
      </c>
      <c r="J21" s="11">
        <f t="shared" ref="J21" si="2">SUM(J10:J20)</f>
        <v>344140</v>
      </c>
    </row>
    <row r="22" spans="1:10" s="6" customFormat="1" ht="19.5" x14ac:dyDescent="0.4">
      <c r="A22" s="5"/>
      <c r="B22" s="19" t="s">
        <v>27</v>
      </c>
      <c r="C22" s="19"/>
      <c r="D22" s="19"/>
      <c r="E22" s="19"/>
      <c r="F22" s="19"/>
      <c r="G22" s="19"/>
      <c r="H22" s="19"/>
      <c r="I22" s="19"/>
      <c r="J22" s="19"/>
    </row>
    <row r="23" spans="1:10" s="10" customFormat="1" ht="13.5" x14ac:dyDescent="0.25">
      <c r="A23" s="7">
        <v>12</v>
      </c>
      <c r="B23" s="8" t="s">
        <v>28</v>
      </c>
      <c r="C23" s="7">
        <v>13128408</v>
      </c>
      <c r="D23" s="7">
        <v>13128408</v>
      </c>
      <c r="E23" s="9">
        <f>(D23/C23)*100</f>
        <v>100</v>
      </c>
      <c r="F23" s="7">
        <v>636334</v>
      </c>
      <c r="G23" s="7">
        <v>228698</v>
      </c>
      <c r="H23" s="7">
        <v>228698</v>
      </c>
      <c r="I23" s="9">
        <f>(H23/G23)*100</f>
        <v>100</v>
      </c>
      <c r="J23" s="7">
        <v>41736</v>
      </c>
    </row>
    <row r="24" spans="1:10" s="13" customFormat="1" ht="17.25" x14ac:dyDescent="0.3">
      <c r="A24" s="20" t="s">
        <v>26</v>
      </c>
      <c r="B24" s="21"/>
      <c r="C24" s="11">
        <f>SUM(C23:C23)</f>
        <v>13128408</v>
      </c>
      <c r="D24" s="11">
        <f>SUM(D23:D23)</f>
        <v>13128408</v>
      </c>
      <c r="E24" s="12">
        <f>(D24/C24)*100</f>
        <v>100</v>
      </c>
      <c r="F24" s="11">
        <f>SUM(F23:F23)</f>
        <v>636334</v>
      </c>
      <c r="G24" s="11">
        <f>SUM(G23:G23)</f>
        <v>228698</v>
      </c>
      <c r="H24" s="11">
        <f>SUM(H23:H23)</f>
        <v>228698</v>
      </c>
      <c r="I24" s="12">
        <f>(H24/G24)*100</f>
        <v>100</v>
      </c>
      <c r="J24" s="11">
        <f t="shared" ref="J24" si="3">SUM(J23:J23)</f>
        <v>41736</v>
      </c>
    </row>
    <row r="25" spans="1:10" s="6" customFormat="1" ht="19.5" x14ac:dyDescent="0.4">
      <c r="A25" s="5"/>
      <c r="B25" s="19" t="s">
        <v>29</v>
      </c>
      <c r="C25" s="19"/>
      <c r="D25" s="19"/>
      <c r="E25" s="19"/>
      <c r="F25" s="19"/>
      <c r="G25" s="19"/>
      <c r="H25" s="19"/>
      <c r="I25" s="19"/>
      <c r="J25" s="19"/>
    </row>
    <row r="26" spans="1:10" s="10" customFormat="1" ht="13.5" x14ac:dyDescent="0.25">
      <c r="A26" s="7">
        <v>13</v>
      </c>
      <c r="B26" s="8" t="s">
        <v>30</v>
      </c>
      <c r="C26" s="7">
        <v>3123896</v>
      </c>
      <c r="D26" s="7">
        <v>3123896</v>
      </c>
      <c r="E26" s="9">
        <f>(D26/C26)*100</f>
        <v>100</v>
      </c>
      <c r="F26" s="7">
        <v>328105</v>
      </c>
      <c r="G26" s="7">
        <v>13319</v>
      </c>
      <c r="H26" s="7">
        <v>13319</v>
      </c>
      <c r="I26" s="9">
        <f>(H26/G26)*100</f>
        <v>100</v>
      </c>
      <c r="J26" s="7">
        <v>19459</v>
      </c>
    </row>
    <row r="27" spans="1:10" s="10" customFormat="1" ht="13.5" x14ac:dyDescent="0.25">
      <c r="A27" s="7">
        <v>14</v>
      </c>
      <c r="B27" s="8" t="s">
        <v>31</v>
      </c>
      <c r="C27" s="7">
        <v>1288060</v>
      </c>
      <c r="D27" s="7">
        <v>1288060</v>
      </c>
      <c r="E27" s="9">
        <f>(D27/C27)*100</f>
        <v>100</v>
      </c>
      <c r="F27" s="7">
        <v>390597</v>
      </c>
      <c r="G27" s="7">
        <v>5727</v>
      </c>
      <c r="H27" s="7">
        <v>5727</v>
      </c>
      <c r="I27" s="9">
        <f>(H27/G27)*100</f>
        <v>100</v>
      </c>
      <c r="J27" s="7">
        <v>4240</v>
      </c>
    </row>
    <row r="28" spans="1:10" s="13" customFormat="1" ht="17.25" x14ac:dyDescent="0.3">
      <c r="A28" s="20" t="s">
        <v>26</v>
      </c>
      <c r="B28" s="21"/>
      <c r="C28" s="11">
        <f>SUM(C26:C27)</f>
        <v>4411956</v>
      </c>
      <c r="D28" s="11">
        <f>SUM(D26:D27)</f>
        <v>4411956</v>
      </c>
      <c r="E28" s="12">
        <f>(D28/C28)*100</f>
        <v>100</v>
      </c>
      <c r="F28" s="11">
        <f>SUM(F26:F27)</f>
        <v>718702</v>
      </c>
      <c r="G28" s="11">
        <f>SUM(G26:G27)</f>
        <v>19046</v>
      </c>
      <c r="H28" s="11">
        <f>SUM(H26:H27)</f>
        <v>19046</v>
      </c>
      <c r="I28" s="12">
        <f>(H28/G28)*100</f>
        <v>100</v>
      </c>
      <c r="J28" s="11">
        <f t="shared" ref="J28" si="4">SUM(J26:J27)</f>
        <v>23699</v>
      </c>
    </row>
    <row r="29" spans="1:10" s="6" customFormat="1" ht="19.5" x14ac:dyDescent="0.4">
      <c r="A29" s="5"/>
      <c r="B29" s="19" t="s">
        <v>32</v>
      </c>
      <c r="C29" s="19"/>
      <c r="D29" s="19"/>
      <c r="E29" s="19"/>
      <c r="F29" s="19"/>
      <c r="G29" s="19"/>
      <c r="H29" s="19"/>
      <c r="I29" s="19"/>
      <c r="J29" s="19"/>
    </row>
    <row r="30" spans="1:10" s="10" customFormat="1" ht="13.5" x14ac:dyDescent="0.25">
      <c r="A30" s="7">
        <v>15</v>
      </c>
      <c r="B30" s="8" t="s">
        <v>33</v>
      </c>
      <c r="C30" s="7">
        <v>1906265</v>
      </c>
      <c r="D30" s="7">
        <v>1906265</v>
      </c>
      <c r="E30" s="9">
        <f t="shared" ref="E30:E51" si="5">(D30/C30)*100</f>
        <v>100</v>
      </c>
      <c r="F30" s="7">
        <v>458088</v>
      </c>
      <c r="G30" s="7">
        <v>86282</v>
      </c>
      <c r="H30" s="7">
        <v>86282</v>
      </c>
      <c r="I30" s="9">
        <f t="shared" ref="I30:I51" si="6">(H30/G30)*100</f>
        <v>100</v>
      </c>
      <c r="J30" s="7">
        <v>87938</v>
      </c>
    </row>
    <row r="31" spans="1:10" s="10" customFormat="1" ht="13.5" x14ac:dyDescent="0.25">
      <c r="A31" s="7">
        <v>16</v>
      </c>
      <c r="B31" s="8" t="s">
        <v>34</v>
      </c>
      <c r="C31" s="7">
        <v>12754</v>
      </c>
      <c r="D31" s="7">
        <v>12754</v>
      </c>
      <c r="E31" s="9">
        <f t="shared" si="5"/>
        <v>100</v>
      </c>
      <c r="F31" s="7">
        <v>0</v>
      </c>
      <c r="G31" s="7">
        <v>1570</v>
      </c>
      <c r="H31" s="7">
        <v>1570</v>
      </c>
      <c r="I31" s="9">
        <f t="shared" si="6"/>
        <v>100</v>
      </c>
      <c r="J31" s="7">
        <v>4</v>
      </c>
    </row>
    <row r="32" spans="1:10" s="10" customFormat="1" ht="13.5" x14ac:dyDescent="0.25">
      <c r="A32" s="7">
        <v>17</v>
      </c>
      <c r="B32" s="8" t="s">
        <v>35</v>
      </c>
      <c r="C32" s="7">
        <v>26272</v>
      </c>
      <c r="D32" s="7">
        <v>26272</v>
      </c>
      <c r="E32" s="9">
        <f t="shared" si="5"/>
        <v>100</v>
      </c>
      <c r="F32" s="7">
        <v>0</v>
      </c>
      <c r="G32" s="7">
        <v>3613</v>
      </c>
      <c r="H32" s="7">
        <v>3613</v>
      </c>
      <c r="I32" s="9">
        <f t="shared" si="6"/>
        <v>100</v>
      </c>
      <c r="J32" s="7">
        <v>0</v>
      </c>
    </row>
    <row r="33" spans="1:10" s="10" customFormat="1" ht="13.5" x14ac:dyDescent="0.25">
      <c r="A33" s="7">
        <v>18</v>
      </c>
      <c r="B33" s="8" t="s">
        <v>36</v>
      </c>
      <c r="C33" s="7">
        <v>85755</v>
      </c>
      <c r="D33" s="7">
        <v>85755</v>
      </c>
      <c r="E33" s="9">
        <f t="shared" si="5"/>
        <v>100</v>
      </c>
      <c r="F33" s="7">
        <v>17726</v>
      </c>
      <c r="G33" s="7">
        <v>3984</v>
      </c>
      <c r="H33" s="7">
        <v>3984</v>
      </c>
      <c r="I33" s="9">
        <f t="shared" si="6"/>
        <v>100</v>
      </c>
      <c r="J33" s="7">
        <v>424</v>
      </c>
    </row>
    <row r="34" spans="1:10" s="10" customFormat="1" ht="13.5" x14ac:dyDescent="0.25">
      <c r="A34" s="7">
        <v>19</v>
      </c>
      <c r="B34" s="8" t="s">
        <v>37</v>
      </c>
      <c r="C34" s="7">
        <v>7340</v>
      </c>
      <c r="D34" s="7">
        <v>7340</v>
      </c>
      <c r="E34" s="9">
        <f t="shared" si="5"/>
        <v>100</v>
      </c>
      <c r="F34" s="7">
        <v>0</v>
      </c>
      <c r="G34" s="7">
        <v>863</v>
      </c>
      <c r="H34" s="7">
        <v>863</v>
      </c>
      <c r="I34" s="9">
        <f t="shared" si="6"/>
        <v>100</v>
      </c>
      <c r="J34" s="7">
        <v>0</v>
      </c>
    </row>
    <row r="35" spans="1:10" s="10" customFormat="1" ht="13.5" x14ac:dyDescent="0.25">
      <c r="A35" s="7">
        <v>20</v>
      </c>
      <c r="B35" s="8" t="s">
        <v>38</v>
      </c>
      <c r="C35" s="7">
        <v>234653</v>
      </c>
      <c r="D35" s="7">
        <v>234653</v>
      </c>
      <c r="E35" s="9">
        <f t="shared" si="5"/>
        <v>100</v>
      </c>
      <c r="F35" s="7">
        <v>18232</v>
      </c>
      <c r="G35" s="7">
        <v>16028</v>
      </c>
      <c r="H35" s="7">
        <v>16028</v>
      </c>
      <c r="I35" s="9">
        <f t="shared" si="6"/>
        <v>100</v>
      </c>
      <c r="J35" s="7">
        <v>3537</v>
      </c>
    </row>
    <row r="36" spans="1:10" s="10" customFormat="1" ht="13.5" x14ac:dyDescent="0.25">
      <c r="A36" s="7">
        <v>21</v>
      </c>
      <c r="B36" s="8" t="s">
        <v>39</v>
      </c>
      <c r="C36" s="7">
        <v>4542922</v>
      </c>
      <c r="D36" s="7">
        <v>4542922</v>
      </c>
      <c r="E36" s="9">
        <f t="shared" si="5"/>
        <v>100</v>
      </c>
      <c r="F36" s="7">
        <v>48460</v>
      </c>
      <c r="G36" s="7">
        <v>565522</v>
      </c>
      <c r="H36" s="7">
        <v>565522</v>
      </c>
      <c r="I36" s="9">
        <f t="shared" si="6"/>
        <v>100</v>
      </c>
      <c r="J36" s="7">
        <v>6395</v>
      </c>
    </row>
    <row r="37" spans="1:10" s="10" customFormat="1" ht="13.5" x14ac:dyDescent="0.25">
      <c r="A37" s="7">
        <v>22</v>
      </c>
      <c r="B37" s="8" t="s">
        <v>40</v>
      </c>
      <c r="C37" s="7">
        <v>1885258</v>
      </c>
      <c r="D37" s="7">
        <v>1885258</v>
      </c>
      <c r="E37" s="9">
        <f t="shared" si="5"/>
        <v>100</v>
      </c>
      <c r="F37" s="7">
        <v>50</v>
      </c>
      <c r="G37" s="7">
        <v>186215</v>
      </c>
      <c r="H37" s="7">
        <v>186215</v>
      </c>
      <c r="I37" s="9">
        <f t="shared" si="6"/>
        <v>100</v>
      </c>
      <c r="J37" s="7">
        <v>0</v>
      </c>
    </row>
    <row r="38" spans="1:10" s="10" customFormat="1" ht="13.5" x14ac:dyDescent="0.25">
      <c r="A38" s="7">
        <v>23</v>
      </c>
      <c r="B38" s="8" t="s">
        <v>41</v>
      </c>
      <c r="C38" s="7">
        <v>647366</v>
      </c>
      <c r="D38" s="7">
        <v>647366</v>
      </c>
      <c r="E38" s="9">
        <f t="shared" si="5"/>
        <v>100</v>
      </c>
      <c r="F38" s="7">
        <v>0</v>
      </c>
      <c r="G38" s="7">
        <v>64300</v>
      </c>
      <c r="H38" s="7">
        <v>64300</v>
      </c>
      <c r="I38" s="9">
        <f t="shared" si="6"/>
        <v>100</v>
      </c>
      <c r="J38" s="7">
        <v>0</v>
      </c>
    </row>
    <row r="39" spans="1:10" s="10" customFormat="1" ht="13.5" x14ac:dyDescent="0.25">
      <c r="A39" s="7">
        <v>24</v>
      </c>
      <c r="B39" s="8" t="s">
        <v>42</v>
      </c>
      <c r="C39" s="7">
        <v>497244</v>
      </c>
      <c r="D39" s="7">
        <v>497244</v>
      </c>
      <c r="E39" s="9">
        <f t="shared" si="5"/>
        <v>100</v>
      </c>
      <c r="F39" s="7">
        <v>0</v>
      </c>
      <c r="G39" s="7">
        <v>42639</v>
      </c>
      <c r="H39" s="7">
        <v>42639</v>
      </c>
      <c r="I39" s="9">
        <f t="shared" si="6"/>
        <v>100</v>
      </c>
      <c r="J39" s="7">
        <v>790</v>
      </c>
    </row>
    <row r="40" spans="1:10" s="10" customFormat="1" ht="13.5" x14ac:dyDescent="0.25">
      <c r="A40" s="7">
        <v>25</v>
      </c>
      <c r="B40" s="8" t="s">
        <v>43</v>
      </c>
      <c r="C40" s="7">
        <v>926351</v>
      </c>
      <c r="D40" s="7">
        <v>926351</v>
      </c>
      <c r="E40" s="9">
        <f t="shared" si="5"/>
        <v>100</v>
      </c>
      <c r="F40" s="7">
        <v>0</v>
      </c>
      <c r="G40" s="7">
        <v>101933</v>
      </c>
      <c r="H40" s="7">
        <v>101933</v>
      </c>
      <c r="I40" s="9">
        <f t="shared" si="6"/>
        <v>100</v>
      </c>
      <c r="J40" s="7">
        <v>0</v>
      </c>
    </row>
    <row r="41" spans="1:10" s="10" customFormat="1" ht="13.5" x14ac:dyDescent="0.25">
      <c r="A41" s="7">
        <v>26</v>
      </c>
      <c r="B41" s="8" t="s">
        <v>44</v>
      </c>
      <c r="C41" s="7">
        <v>4554</v>
      </c>
      <c r="D41" s="7">
        <v>4554</v>
      </c>
      <c r="E41" s="9">
        <f t="shared" si="5"/>
        <v>100</v>
      </c>
      <c r="F41" s="7">
        <v>3375</v>
      </c>
      <c r="G41" s="7">
        <v>992</v>
      </c>
      <c r="H41" s="7">
        <v>992</v>
      </c>
      <c r="I41" s="9">
        <f t="shared" si="6"/>
        <v>100</v>
      </c>
      <c r="J41" s="7">
        <v>160</v>
      </c>
    </row>
    <row r="42" spans="1:10" s="10" customFormat="1" ht="13.5" x14ac:dyDescent="0.25">
      <c r="A42" s="7">
        <v>27</v>
      </c>
      <c r="B42" s="8" t="s">
        <v>45</v>
      </c>
      <c r="C42" s="7">
        <v>55116</v>
      </c>
      <c r="D42" s="7">
        <v>55116</v>
      </c>
      <c r="E42" s="9">
        <f t="shared" si="5"/>
        <v>100</v>
      </c>
      <c r="F42" s="7">
        <v>7437</v>
      </c>
      <c r="G42" s="7">
        <v>1755</v>
      </c>
      <c r="H42" s="7">
        <v>1755</v>
      </c>
      <c r="I42" s="9">
        <f t="shared" si="6"/>
        <v>100</v>
      </c>
      <c r="J42" s="7">
        <v>829</v>
      </c>
    </row>
    <row r="43" spans="1:10" s="10" customFormat="1" ht="13.5" x14ac:dyDescent="0.25">
      <c r="A43" s="7">
        <v>28</v>
      </c>
      <c r="B43" s="8" t="s">
        <v>46</v>
      </c>
      <c r="C43" s="7">
        <v>71420</v>
      </c>
      <c r="D43" s="7">
        <v>71420</v>
      </c>
      <c r="E43" s="9">
        <f t="shared" si="5"/>
        <v>100</v>
      </c>
      <c r="F43" s="7">
        <v>4230</v>
      </c>
      <c r="G43" s="7">
        <v>5053</v>
      </c>
      <c r="H43" s="7">
        <v>5053</v>
      </c>
      <c r="I43" s="9">
        <f t="shared" si="6"/>
        <v>100</v>
      </c>
      <c r="J43" s="7">
        <v>2509</v>
      </c>
    </row>
    <row r="44" spans="1:10" s="10" customFormat="1" ht="13.5" x14ac:dyDescent="0.25">
      <c r="A44" s="7">
        <v>29</v>
      </c>
      <c r="B44" s="8" t="s">
        <v>47</v>
      </c>
      <c r="C44" s="7">
        <v>2469885</v>
      </c>
      <c r="D44" s="7">
        <v>2469885</v>
      </c>
      <c r="E44" s="9">
        <f t="shared" si="5"/>
        <v>100</v>
      </c>
      <c r="F44" s="7">
        <v>0</v>
      </c>
      <c r="G44" s="7">
        <v>204295</v>
      </c>
      <c r="H44" s="7">
        <v>204295</v>
      </c>
      <c r="I44" s="9">
        <f t="shared" si="6"/>
        <v>100</v>
      </c>
      <c r="J44" s="7">
        <v>0</v>
      </c>
    </row>
    <row r="45" spans="1:10" s="10" customFormat="1" ht="13.5" x14ac:dyDescent="0.25">
      <c r="A45" s="7">
        <v>30</v>
      </c>
      <c r="B45" s="8" t="s">
        <v>48</v>
      </c>
      <c r="C45" s="7">
        <v>17604</v>
      </c>
      <c r="D45" s="7">
        <v>17604</v>
      </c>
      <c r="E45" s="9">
        <f t="shared" si="5"/>
        <v>100</v>
      </c>
      <c r="F45" s="7">
        <v>0</v>
      </c>
      <c r="G45" s="7">
        <v>345</v>
      </c>
      <c r="H45" s="7">
        <v>345</v>
      </c>
      <c r="I45" s="9">
        <f t="shared" si="6"/>
        <v>100</v>
      </c>
      <c r="J45" s="7">
        <v>0</v>
      </c>
    </row>
    <row r="46" spans="1:10" s="10" customFormat="1" ht="13.5" x14ac:dyDescent="0.25">
      <c r="A46" s="7">
        <v>31</v>
      </c>
      <c r="B46" s="8" t="s">
        <v>49</v>
      </c>
      <c r="C46" s="7">
        <v>153436</v>
      </c>
      <c r="D46" s="7">
        <v>153436</v>
      </c>
      <c r="E46" s="9">
        <f t="shared" si="5"/>
        <v>100</v>
      </c>
      <c r="F46" s="7">
        <v>1927</v>
      </c>
      <c r="G46" s="7">
        <v>3541</v>
      </c>
      <c r="H46" s="7">
        <v>3541</v>
      </c>
      <c r="I46" s="9">
        <f t="shared" si="6"/>
        <v>100</v>
      </c>
      <c r="J46" s="7">
        <v>784</v>
      </c>
    </row>
    <row r="47" spans="1:10" s="10" customFormat="1" ht="13.5" x14ac:dyDescent="0.25">
      <c r="A47" s="7">
        <v>32</v>
      </c>
      <c r="B47" s="8" t="s">
        <v>50</v>
      </c>
      <c r="C47" s="7">
        <v>50235</v>
      </c>
      <c r="D47" s="7">
        <v>50235</v>
      </c>
      <c r="E47" s="9">
        <f t="shared" si="5"/>
        <v>100</v>
      </c>
      <c r="F47" s="7">
        <v>33121</v>
      </c>
      <c r="G47" s="7">
        <v>7914</v>
      </c>
      <c r="H47" s="7">
        <v>7914</v>
      </c>
      <c r="I47" s="9">
        <f t="shared" si="6"/>
        <v>100</v>
      </c>
      <c r="J47" s="7">
        <v>2573</v>
      </c>
    </row>
    <row r="48" spans="1:10" s="10" customFormat="1" ht="13.5" x14ac:dyDescent="0.25">
      <c r="A48" s="7">
        <v>33</v>
      </c>
      <c r="B48" s="8" t="s">
        <v>51</v>
      </c>
      <c r="C48" s="7">
        <v>48328</v>
      </c>
      <c r="D48" s="7">
        <v>48328</v>
      </c>
      <c r="E48" s="9">
        <f t="shared" si="5"/>
        <v>100</v>
      </c>
      <c r="F48" s="7">
        <v>2702</v>
      </c>
      <c r="G48" s="7">
        <v>5697</v>
      </c>
      <c r="H48" s="7">
        <v>5697</v>
      </c>
      <c r="I48" s="9">
        <f t="shared" si="6"/>
        <v>100</v>
      </c>
      <c r="J48" s="7">
        <v>269</v>
      </c>
    </row>
    <row r="49" spans="1:10" s="10" customFormat="1" ht="13.5" x14ac:dyDescent="0.25">
      <c r="A49" s="7">
        <v>34</v>
      </c>
      <c r="B49" s="8" t="s">
        <v>52</v>
      </c>
      <c r="C49" s="7">
        <v>404982</v>
      </c>
      <c r="D49" s="7">
        <v>404982</v>
      </c>
      <c r="E49" s="9">
        <f t="shared" si="5"/>
        <v>100</v>
      </c>
      <c r="F49" s="7">
        <v>56</v>
      </c>
      <c r="G49" s="7">
        <v>54323</v>
      </c>
      <c r="H49" s="7">
        <v>54323</v>
      </c>
      <c r="I49" s="9">
        <f t="shared" si="6"/>
        <v>100</v>
      </c>
      <c r="J49" s="7">
        <v>0</v>
      </c>
    </row>
    <row r="50" spans="1:10" s="10" customFormat="1" ht="13.5" x14ac:dyDescent="0.25">
      <c r="A50" s="7">
        <v>35</v>
      </c>
      <c r="B50" s="8" t="s">
        <v>53</v>
      </c>
      <c r="C50" s="7">
        <v>675401</v>
      </c>
      <c r="D50" s="7">
        <v>675401</v>
      </c>
      <c r="E50" s="9">
        <f t="shared" si="5"/>
        <v>100</v>
      </c>
      <c r="F50" s="7">
        <v>36808</v>
      </c>
      <c r="G50" s="7">
        <v>17387</v>
      </c>
      <c r="H50" s="7">
        <v>17387</v>
      </c>
      <c r="I50" s="9">
        <f t="shared" si="6"/>
        <v>100</v>
      </c>
      <c r="J50" s="7">
        <v>2341</v>
      </c>
    </row>
    <row r="51" spans="1:10" s="13" customFormat="1" ht="17.25" x14ac:dyDescent="0.3">
      <c r="A51" s="20" t="s">
        <v>26</v>
      </c>
      <c r="B51" s="21"/>
      <c r="C51" s="11">
        <f>SUM(C30:C50)</f>
        <v>14723141</v>
      </c>
      <c r="D51" s="11">
        <f>SUM(D30:D50)</f>
        <v>14723141</v>
      </c>
      <c r="E51" s="12">
        <f t="shared" si="5"/>
        <v>100</v>
      </c>
      <c r="F51" s="11">
        <f>SUM(F30:F50)</f>
        <v>632212</v>
      </c>
      <c r="G51" s="11">
        <f>SUM(G30:G50)</f>
        <v>1374251</v>
      </c>
      <c r="H51" s="11">
        <f>SUM(H30:H50)</f>
        <v>1374251</v>
      </c>
      <c r="I51" s="12">
        <f t="shared" si="6"/>
        <v>100</v>
      </c>
      <c r="J51" s="11">
        <f t="shared" ref="J51" si="7">SUM(J30:J50)</f>
        <v>108553</v>
      </c>
    </row>
    <row r="52" spans="1:10" s="6" customFormat="1" ht="19.5" x14ac:dyDescent="0.4">
      <c r="A52" s="5"/>
      <c r="B52" s="19" t="s">
        <v>54</v>
      </c>
      <c r="C52" s="19"/>
      <c r="D52" s="19"/>
      <c r="E52" s="19"/>
      <c r="F52" s="19"/>
      <c r="G52" s="19"/>
      <c r="H52" s="19"/>
      <c r="I52" s="19"/>
      <c r="J52" s="19"/>
    </row>
    <row r="53" spans="1:10" s="10" customFormat="1" ht="13.5" x14ac:dyDescent="0.25">
      <c r="A53" s="7">
        <v>36</v>
      </c>
      <c r="B53" s="8" t="s">
        <v>55</v>
      </c>
      <c r="C53" s="7">
        <v>112031</v>
      </c>
      <c r="D53" s="7">
        <v>112031</v>
      </c>
      <c r="E53" s="9">
        <f t="shared" ref="E53:E62" si="8">(D53/C53)*100</f>
        <v>100</v>
      </c>
      <c r="F53" s="7">
        <v>0</v>
      </c>
      <c r="G53" s="7">
        <v>2740</v>
      </c>
      <c r="H53" s="7">
        <v>2740</v>
      </c>
      <c r="I53" s="9">
        <f t="shared" ref="I53:I62" si="9">(H53/G53)*100</f>
        <v>100</v>
      </c>
      <c r="J53" s="7">
        <v>0</v>
      </c>
    </row>
    <row r="54" spans="1:10" s="10" customFormat="1" ht="13.5" x14ac:dyDescent="0.25">
      <c r="A54" s="7">
        <v>37</v>
      </c>
      <c r="B54" s="8" t="s">
        <v>56</v>
      </c>
      <c r="C54" s="7">
        <v>550329</v>
      </c>
      <c r="D54" s="7">
        <v>550329</v>
      </c>
      <c r="E54" s="9">
        <f t="shared" si="8"/>
        <v>100</v>
      </c>
      <c r="F54" s="7">
        <v>0</v>
      </c>
      <c r="G54" s="7">
        <v>4020</v>
      </c>
      <c r="H54" s="7">
        <v>4020</v>
      </c>
      <c r="I54" s="9">
        <f t="shared" si="9"/>
        <v>100</v>
      </c>
      <c r="J54" s="7">
        <v>0</v>
      </c>
    </row>
    <row r="55" spans="1:10" s="10" customFormat="1" ht="13.5" x14ac:dyDescent="0.25">
      <c r="A55" s="7">
        <v>38</v>
      </c>
      <c r="B55" s="8" t="s">
        <v>57</v>
      </c>
      <c r="C55" s="7">
        <v>255140</v>
      </c>
      <c r="D55" s="7">
        <v>255140</v>
      </c>
      <c r="E55" s="9">
        <f t="shared" si="8"/>
        <v>100</v>
      </c>
      <c r="F55" s="7">
        <v>0</v>
      </c>
      <c r="G55" s="7">
        <v>3229</v>
      </c>
      <c r="H55" s="7">
        <v>3229</v>
      </c>
      <c r="I55" s="9">
        <f t="shared" si="9"/>
        <v>100</v>
      </c>
      <c r="J55" s="7">
        <v>0</v>
      </c>
    </row>
    <row r="56" spans="1:10" s="10" customFormat="1" ht="13.5" x14ac:dyDescent="0.25">
      <c r="A56" s="7">
        <v>39</v>
      </c>
      <c r="B56" s="8" t="s">
        <v>58</v>
      </c>
      <c r="C56" s="7">
        <v>871947</v>
      </c>
      <c r="D56" s="7">
        <v>871947</v>
      </c>
      <c r="E56" s="9">
        <f t="shared" si="8"/>
        <v>100</v>
      </c>
      <c r="F56" s="7">
        <v>6135</v>
      </c>
      <c r="G56" s="7">
        <v>34078</v>
      </c>
      <c r="H56" s="7">
        <v>34078</v>
      </c>
      <c r="I56" s="9">
        <f t="shared" si="9"/>
        <v>100</v>
      </c>
      <c r="J56" s="7">
        <v>1792</v>
      </c>
    </row>
    <row r="57" spans="1:10" s="10" customFormat="1" ht="13.5" x14ac:dyDescent="0.25">
      <c r="A57" s="7">
        <v>40</v>
      </c>
      <c r="B57" s="8" t="s">
        <v>59</v>
      </c>
      <c r="C57" s="7">
        <v>238849</v>
      </c>
      <c r="D57" s="7">
        <v>238849</v>
      </c>
      <c r="E57" s="9">
        <f t="shared" si="8"/>
        <v>100</v>
      </c>
      <c r="F57" s="7">
        <v>0</v>
      </c>
      <c r="G57" s="7">
        <v>58</v>
      </c>
      <c r="H57" s="7">
        <v>58</v>
      </c>
      <c r="I57" s="9">
        <f t="shared" si="9"/>
        <v>100</v>
      </c>
      <c r="J57" s="7">
        <v>0</v>
      </c>
    </row>
    <row r="58" spans="1:10" s="10" customFormat="1" ht="13.5" x14ac:dyDescent="0.25">
      <c r="A58" s="7">
        <v>41</v>
      </c>
      <c r="B58" s="8" t="s">
        <v>60</v>
      </c>
      <c r="C58" s="7">
        <v>31206</v>
      </c>
      <c r="D58" s="7">
        <v>31206</v>
      </c>
      <c r="E58" s="9">
        <f t="shared" si="8"/>
        <v>100</v>
      </c>
      <c r="F58" s="7">
        <v>0</v>
      </c>
      <c r="G58" s="7">
        <v>569</v>
      </c>
      <c r="H58" s="7">
        <v>569</v>
      </c>
      <c r="I58" s="9">
        <f t="shared" si="9"/>
        <v>100</v>
      </c>
      <c r="J58" s="7">
        <v>0</v>
      </c>
    </row>
    <row r="59" spans="1:10" s="10" customFormat="1" ht="13.5" x14ac:dyDescent="0.25">
      <c r="A59" s="7">
        <v>42</v>
      </c>
      <c r="B59" s="8" t="s">
        <v>61</v>
      </c>
      <c r="C59" s="7">
        <v>3725</v>
      </c>
      <c r="D59" s="7">
        <v>3725</v>
      </c>
      <c r="E59" s="9">
        <f t="shared" si="8"/>
        <v>100</v>
      </c>
      <c r="F59" s="7">
        <v>0</v>
      </c>
      <c r="G59" s="7">
        <v>0</v>
      </c>
      <c r="H59" s="7">
        <v>0</v>
      </c>
      <c r="I59" s="9" t="e">
        <f t="shared" si="9"/>
        <v>#DIV/0!</v>
      </c>
      <c r="J59" s="7">
        <v>0</v>
      </c>
    </row>
    <row r="60" spans="1:10" s="10" customFormat="1" ht="13.5" x14ac:dyDescent="0.25">
      <c r="A60" s="7">
        <v>43</v>
      </c>
      <c r="B60" s="8" t="s">
        <v>62</v>
      </c>
      <c r="C60" s="7">
        <v>63</v>
      </c>
      <c r="D60" s="7">
        <v>63</v>
      </c>
      <c r="E60" s="9">
        <f t="shared" si="8"/>
        <v>100</v>
      </c>
      <c r="F60" s="7">
        <v>0</v>
      </c>
      <c r="G60" s="7">
        <v>4</v>
      </c>
      <c r="H60" s="7">
        <v>4</v>
      </c>
      <c r="I60" s="9">
        <f t="shared" si="9"/>
        <v>100</v>
      </c>
      <c r="J60" s="7">
        <v>0</v>
      </c>
    </row>
    <row r="61" spans="1:10" s="10" customFormat="1" ht="13.5" x14ac:dyDescent="0.25">
      <c r="A61" s="7">
        <v>44</v>
      </c>
      <c r="B61" s="8" t="s">
        <v>63</v>
      </c>
      <c r="C61" s="7">
        <v>14607</v>
      </c>
      <c r="D61" s="7">
        <v>14607</v>
      </c>
      <c r="E61" s="9">
        <f t="shared" si="8"/>
        <v>100</v>
      </c>
      <c r="F61" s="7">
        <v>954</v>
      </c>
      <c r="G61" s="7">
        <v>2744</v>
      </c>
      <c r="H61" s="7">
        <v>2744</v>
      </c>
      <c r="I61" s="9">
        <f t="shared" si="9"/>
        <v>100</v>
      </c>
      <c r="J61" s="7">
        <v>44</v>
      </c>
    </row>
    <row r="62" spans="1:10" s="13" customFormat="1" ht="17.25" x14ac:dyDescent="0.3">
      <c r="A62" s="20" t="s">
        <v>26</v>
      </c>
      <c r="B62" s="21"/>
      <c r="C62" s="11">
        <f>SUM(C53:C61)</f>
        <v>2077897</v>
      </c>
      <c r="D62" s="11">
        <f>SUM(D53:D61)</f>
        <v>2077897</v>
      </c>
      <c r="E62" s="12">
        <f t="shared" si="8"/>
        <v>100</v>
      </c>
      <c r="F62" s="11">
        <f>SUM(F53:F61)</f>
        <v>7089</v>
      </c>
      <c r="G62" s="11">
        <f>SUM(G53:G61)</f>
        <v>47442</v>
      </c>
      <c r="H62" s="11">
        <f>SUM(H53:H61)</f>
        <v>47442</v>
      </c>
      <c r="I62" s="12">
        <f t="shared" si="9"/>
        <v>100</v>
      </c>
      <c r="J62" s="11">
        <f>SUM(J53:J61)</f>
        <v>1836</v>
      </c>
    </row>
    <row r="63" spans="1:10" s="6" customFormat="1" ht="19.5" x14ac:dyDescent="0.4">
      <c r="A63" s="5"/>
      <c r="B63" s="19" t="s">
        <v>64</v>
      </c>
      <c r="C63" s="19"/>
      <c r="D63" s="19"/>
      <c r="E63" s="19"/>
      <c r="F63" s="19"/>
      <c r="G63" s="19"/>
      <c r="H63" s="19"/>
      <c r="I63" s="19"/>
      <c r="J63" s="19"/>
    </row>
    <row r="64" spans="1:10" s="10" customFormat="1" ht="13.5" x14ac:dyDescent="0.25">
      <c r="A64" s="7">
        <v>45</v>
      </c>
      <c r="B64" s="8" t="s">
        <v>65</v>
      </c>
      <c r="C64" s="7">
        <v>3917335</v>
      </c>
      <c r="D64" s="7">
        <v>3917335</v>
      </c>
      <c r="E64" s="9">
        <f t="shared" ref="E64:E71" si="10">(D64/C64)*100</f>
        <v>100</v>
      </c>
      <c r="F64" s="7">
        <v>0</v>
      </c>
      <c r="G64" s="7">
        <v>6470</v>
      </c>
      <c r="H64" s="7">
        <v>6470</v>
      </c>
      <c r="I64" s="9">
        <f t="shared" ref="I64:I71" si="11">(H64/G64)*100</f>
        <v>100</v>
      </c>
      <c r="J64" s="7">
        <v>0</v>
      </c>
    </row>
    <row r="65" spans="1:10" s="10" customFormat="1" ht="13.5" x14ac:dyDescent="0.25">
      <c r="A65" s="7">
        <v>46</v>
      </c>
      <c r="B65" s="8" t="s">
        <v>66</v>
      </c>
      <c r="C65" s="7">
        <v>518272</v>
      </c>
      <c r="D65" s="7">
        <v>518272</v>
      </c>
      <c r="E65" s="9">
        <f t="shared" si="10"/>
        <v>100</v>
      </c>
      <c r="F65" s="7">
        <v>0</v>
      </c>
      <c r="G65" s="7">
        <v>0</v>
      </c>
      <c r="H65" s="7">
        <v>0</v>
      </c>
      <c r="I65" s="9" t="e">
        <f t="shared" si="11"/>
        <v>#DIV/0!</v>
      </c>
      <c r="J65" s="7">
        <v>0</v>
      </c>
    </row>
    <row r="66" spans="1:10" s="10" customFormat="1" ht="13.5" x14ac:dyDescent="0.25">
      <c r="A66" s="7">
        <v>47</v>
      </c>
      <c r="B66" s="8" t="s">
        <v>67</v>
      </c>
      <c r="C66" s="7">
        <v>839382</v>
      </c>
      <c r="D66" s="7">
        <v>839382</v>
      </c>
      <c r="E66" s="9">
        <f t="shared" si="10"/>
        <v>100</v>
      </c>
      <c r="F66" s="7">
        <v>0</v>
      </c>
      <c r="G66" s="7">
        <v>1388</v>
      </c>
      <c r="H66" s="7">
        <v>1388</v>
      </c>
      <c r="I66" s="9">
        <f t="shared" si="11"/>
        <v>100</v>
      </c>
      <c r="J66" s="7">
        <v>0</v>
      </c>
    </row>
    <row r="67" spans="1:10" s="10" customFormat="1" ht="13.5" x14ac:dyDescent="0.25">
      <c r="A67" s="7">
        <v>48</v>
      </c>
      <c r="B67" s="8" t="s">
        <v>68</v>
      </c>
      <c r="C67" s="7">
        <v>2956352</v>
      </c>
      <c r="D67" s="7">
        <v>2956352</v>
      </c>
      <c r="E67" s="9">
        <f t="shared" si="10"/>
        <v>100</v>
      </c>
      <c r="F67" s="7">
        <v>0</v>
      </c>
      <c r="G67" s="7">
        <v>21024</v>
      </c>
      <c r="H67" s="7">
        <v>21024</v>
      </c>
      <c r="I67" s="9">
        <f t="shared" si="11"/>
        <v>100</v>
      </c>
      <c r="J67" s="7">
        <v>0</v>
      </c>
    </row>
    <row r="68" spans="1:10" s="10" customFormat="1" ht="13.5" x14ac:dyDescent="0.25">
      <c r="A68" s="7">
        <v>49</v>
      </c>
      <c r="B68" s="8" t="s">
        <v>69</v>
      </c>
      <c r="C68" s="7">
        <v>64053</v>
      </c>
      <c r="D68" s="7">
        <v>64053</v>
      </c>
      <c r="E68" s="9">
        <f t="shared" si="10"/>
        <v>100</v>
      </c>
      <c r="F68" s="7">
        <v>0</v>
      </c>
      <c r="G68" s="7">
        <v>10275</v>
      </c>
      <c r="H68" s="7">
        <v>10275</v>
      </c>
      <c r="I68" s="9">
        <f t="shared" si="11"/>
        <v>100</v>
      </c>
      <c r="J68" s="7">
        <v>0</v>
      </c>
    </row>
    <row r="69" spans="1:10" s="10" customFormat="1" ht="13.5" x14ac:dyDescent="0.25">
      <c r="A69" s="7">
        <v>50</v>
      </c>
      <c r="B69" s="8" t="s">
        <v>70</v>
      </c>
      <c r="C69" s="7">
        <v>86577</v>
      </c>
      <c r="D69" s="7">
        <v>86577</v>
      </c>
      <c r="E69" s="9">
        <f t="shared" si="10"/>
        <v>100</v>
      </c>
      <c r="F69" s="7">
        <v>0</v>
      </c>
      <c r="G69" s="7">
        <v>115</v>
      </c>
      <c r="H69" s="7">
        <v>115</v>
      </c>
      <c r="I69" s="9">
        <f t="shared" si="11"/>
        <v>100</v>
      </c>
      <c r="J69" s="7">
        <v>0</v>
      </c>
    </row>
    <row r="70" spans="1:10" s="13" customFormat="1" ht="17.25" x14ac:dyDescent="0.3">
      <c r="A70" s="20" t="s">
        <v>26</v>
      </c>
      <c r="B70" s="21"/>
      <c r="C70" s="11">
        <f>SUM(C64:C69)</f>
        <v>8381971</v>
      </c>
      <c r="D70" s="11">
        <f>SUM(D64:D69)</f>
        <v>8381971</v>
      </c>
      <c r="E70" s="12">
        <f t="shared" si="10"/>
        <v>100</v>
      </c>
      <c r="F70" s="11">
        <f>SUM(F64:F69)</f>
        <v>0</v>
      </c>
      <c r="G70" s="11">
        <f>SUM(G64:G69)</f>
        <v>39272</v>
      </c>
      <c r="H70" s="11">
        <f>SUM(H64:H69)</f>
        <v>39272</v>
      </c>
      <c r="I70" s="12">
        <f t="shared" si="11"/>
        <v>100</v>
      </c>
      <c r="J70" s="11">
        <f t="shared" ref="J70" si="12">SUM(J64:J69)</f>
        <v>0</v>
      </c>
    </row>
    <row r="71" spans="1:10" s="16" customFormat="1" x14ac:dyDescent="0.25">
      <c r="A71" s="22" t="s">
        <v>71</v>
      </c>
      <c r="B71" s="23"/>
      <c r="C71" s="14">
        <f>SUM(C21+C51+C28+C62+C70+C24)</f>
        <v>69403922</v>
      </c>
      <c r="D71" s="14">
        <f>SUM(D21+D51+D28+D62+D70+D24)</f>
        <v>69403922</v>
      </c>
      <c r="E71" s="15">
        <f t="shared" si="10"/>
        <v>100</v>
      </c>
      <c r="F71" s="14">
        <f>SUM(F21+F51+F28+F62+F70+F24)</f>
        <v>18824554</v>
      </c>
      <c r="G71" s="14">
        <f>SUM(G21+G51+G28+G62+G70+G24)</f>
        <v>2260659</v>
      </c>
      <c r="H71" s="14">
        <f>SUM(H21+H51+H28+H62+H70+H24)</f>
        <v>2260659</v>
      </c>
      <c r="I71" s="15">
        <f t="shared" si="11"/>
        <v>100</v>
      </c>
      <c r="J71" s="14">
        <f>SUM(J21+J51+J28+J62+J70+J24)</f>
        <v>519964</v>
      </c>
    </row>
    <row r="72" spans="1:10" x14ac:dyDescent="0.25">
      <c r="A72" s="18" t="s">
        <v>74</v>
      </c>
    </row>
  </sheetData>
  <mergeCells count="29">
    <mergeCell ref="A28:B28"/>
    <mergeCell ref="B29:J29"/>
    <mergeCell ref="A51:B51"/>
    <mergeCell ref="H7:H8"/>
    <mergeCell ref="I7:I8"/>
    <mergeCell ref="B9:J9"/>
    <mergeCell ref="A21:B21"/>
    <mergeCell ref="D7:D8"/>
    <mergeCell ref="E7:E8"/>
    <mergeCell ref="C7:C8"/>
    <mergeCell ref="J6:J8"/>
    <mergeCell ref="D6:E6"/>
    <mergeCell ref="F6:F8"/>
    <mergeCell ref="G6:G8"/>
    <mergeCell ref="A4:A8"/>
    <mergeCell ref="B4:B8"/>
    <mergeCell ref="A1:J1"/>
    <mergeCell ref="A2:J2"/>
    <mergeCell ref="B22:J22"/>
    <mergeCell ref="A24:B24"/>
    <mergeCell ref="B25:J25"/>
    <mergeCell ref="H6:I6"/>
    <mergeCell ref="C4:F5"/>
    <mergeCell ref="G4:J5"/>
    <mergeCell ref="B52:J52"/>
    <mergeCell ref="A62:B62"/>
    <mergeCell ref="B63:J63"/>
    <mergeCell ref="A70:B70"/>
    <mergeCell ref="A71:B71"/>
  </mergeCells>
  <printOptions horizontalCentered="1" verticalCentered="1"/>
  <pageMargins left="0.53" right="0.3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 Manilal Patel</dc:creator>
  <cp:lastModifiedBy>Savan Manilal Patel</cp:lastModifiedBy>
  <cp:lastPrinted>2025-11-28T09:55:04Z</cp:lastPrinted>
  <dcterms:created xsi:type="dcterms:W3CDTF">2025-11-26T12:13:02Z</dcterms:created>
  <dcterms:modified xsi:type="dcterms:W3CDTF">2025-11-28T09:55:05Z</dcterms:modified>
</cp:coreProperties>
</file>